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2F64ECCC-BB98-44A2-BA80-6D1B567CA6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19" i="1"/>
  <c r="M18" i="1"/>
  <c r="M13" i="1"/>
  <c r="M12" i="1"/>
  <c r="M11" i="1"/>
  <c r="M8" i="1"/>
  <c r="M21" i="1"/>
  <c r="M15" i="1"/>
  <c r="M14" i="1"/>
  <c r="M9" i="1"/>
  <c r="M17" i="1"/>
  <c r="M10" i="1"/>
  <c r="M20" i="1"/>
  <c r="M22" i="1"/>
  <c r="M16" i="1"/>
</calcChain>
</file>

<file path=xl/sharedStrings.xml><?xml version="1.0" encoding="utf-8"?>
<sst xmlns="http://schemas.openxmlformats.org/spreadsheetml/2006/main" count="482" uniqueCount="265">
  <si>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</si>
  <si>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</si>
  <si>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</si>
  <si>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</si>
  <si>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</si>
  <si>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</si>
  <si>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</si>
  <si>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</si>
  <si>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</si>
  <si>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</si>
  <si>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</si>
  <si>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</si>
  <si>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</si>
  <si>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</si>
  <si>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</si>
  <si>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</si>
  <si>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</si>
  <si>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</si>
  <si>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</si>
  <si>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</si>
  <si>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</si>
  <si>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</si>
  <si>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</si>
  <si>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</si>
  <si>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</si>
  <si>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</si>
  <si>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</si>
  <si>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</si>
  <si>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</si>
  <si>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</si>
  <si>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</si>
  <si>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</si>
  <si>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</si>
  <si>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</si>
  <si>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</si>
  <si>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</si>
  <si>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</si>
  <si>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</si>
  <si>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</si>
  <si>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</si>
  <si>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</si>
  <si>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</si>
  <si>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</si>
  <si>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</si>
  <si>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</si>
  <si>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</si>
  <si>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</si>
  <si>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</si>
  <si>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</si>
  <si>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</si>
  <si>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</si>
  <si>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</si>
  <si>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</si>
  <si>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</si>
  <si>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</si>
  <si>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</si>
  <si>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</si>
  <si>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</si>
  <si>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</si>
  <si>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</si>
  <si>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</si>
  <si>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</si>
  <si>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</si>
  <si>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</si>
  <si>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</si>
  <si>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</si>
  <si>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</si>
  <si>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</si>
  <si>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</si>
  <si>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</si>
  <si>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</si>
  <si>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</si>
  <si>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</si>
  <si>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</si>
  <si>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</si>
  <si>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</si>
  <si>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</si>
  <si>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</si>
  <si>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</si>
  <si>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</si>
  <si>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</si>
  <si>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</si>
  <si>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</si>
  <si>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DESARROLLO ECONOMICO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</si>
  <si>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</si>
  <si>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</si>
  <si>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</si>
  <si>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</si>
  <si>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</si>
  <si>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</si>
  <si>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</si>
  <si>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</si>
  <si>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</si>
  <si>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</si>
  <si>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</si>
  <si>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DIRECTOR (A) "A"</t>
  </si>
  <si>
    <t>DIRECCION DE ENLACE ADMINISTRATIVO (A) EN LA COORDINACION GENERAL DE LA CENTRAL DE ABASTO</t>
  </si>
  <si>
    <t>SUBDIRECCION DE CAPITAL HUMANO</t>
  </si>
  <si>
    <t>JEFATURA DE UNIDAD DEPARTAMENTAL DE CONTROL DE PERSONAL Y POLITICA LABORAL</t>
  </si>
  <si>
    <t>SUBDIRECCION DE FINANZAS Y CONTROL DE RECURSOS MATERIALES</t>
  </si>
  <si>
    <t>JEFATURA DE UNIDAD DEPARTAMENTAL DE CONTROL DE RECURSOS MATERIALES</t>
  </si>
  <si>
    <t>CRISTAL</t>
  </si>
  <si>
    <t>ALDANA</t>
  </si>
  <si>
    <t>RAMIREZ</t>
  </si>
  <si>
    <t>MIGUEL ANGEL</t>
  </si>
  <si>
    <t>CRUZ</t>
  </si>
  <si>
    <t>GOMEZ</t>
  </si>
  <si>
    <t>ALBERTA</t>
  </si>
  <si>
    <t>VAZQUEZ</t>
  </si>
  <si>
    <t>MORALES</t>
  </si>
  <si>
    <t>LORENA</t>
  </si>
  <si>
    <t>GARCIA</t>
  </si>
  <si>
    <t>NERI</t>
  </si>
  <si>
    <t>JANET</t>
  </si>
  <si>
    <t>REBOLLO</t>
  </si>
  <si>
    <t>MARIN</t>
  </si>
  <si>
    <t>JOSE DE JESUS</t>
  </si>
  <si>
    <t>MOLINA</t>
  </si>
  <si>
    <t>JIMENEZ</t>
  </si>
  <si>
    <t>ULISES</t>
  </si>
  <si>
    <t>SANCHEZ</t>
  </si>
  <si>
    <t>BAILON</t>
  </si>
  <si>
    <t>SAMUEL</t>
  </si>
  <si>
    <t>MAYO</t>
  </si>
  <si>
    <t>VACANTE</t>
  </si>
  <si>
    <t>FRANCISCO</t>
  </si>
  <si>
    <t>DE LA ROSA</t>
  </si>
  <si>
    <t>GONZALEZ</t>
  </si>
  <si>
    <t>FERNANDO</t>
  </si>
  <si>
    <t>BIBILONI</t>
  </si>
  <si>
    <t>ROMERO</t>
  </si>
  <si>
    <t>EDGAR SAUL</t>
  </si>
  <si>
    <t>OLVERA</t>
  </si>
  <si>
    <t>LARA</t>
  </si>
  <si>
    <t>LIZETTE</t>
  </si>
  <si>
    <t>LUNA</t>
  </si>
  <si>
    <t>MAGDALENA</t>
  </si>
  <si>
    <t>CHAVEZ</t>
  </si>
  <si>
    <t>MEZA</t>
  </si>
  <si>
    <t>VIZCARRA</t>
  </si>
  <si>
    <t>RODRIGO ENRIQUE</t>
  </si>
  <si>
    <t>RODRIGUEZ</t>
  </si>
  <si>
    <t>Ver nota aclaratoria en la columna Nota</t>
  </si>
  <si>
    <t>Administración de Negocios Área de Calidad y Productividad</t>
  </si>
  <si>
    <t>Ciencias Políticas y Administración Pública</t>
  </si>
  <si>
    <t>Administración de Negocios</t>
  </si>
  <si>
    <t>Contaduria</t>
  </si>
  <si>
    <t xml:space="preserve">Sistemas Computacionales </t>
  </si>
  <si>
    <t>Vacante</t>
  </si>
  <si>
    <t>Derecho</t>
  </si>
  <si>
    <t>Sistemas y Tecnologías de la Información</t>
  </si>
  <si>
    <t>Administración de Empresas</t>
  </si>
  <si>
    <t>Economía</t>
  </si>
  <si>
    <t>Ingenieria en Sistemas Automotrices</t>
  </si>
  <si>
    <t>Contaduria Pública</t>
  </si>
  <si>
    <t>https://transparencia.finanzas.cdmx.gob.mx/repositorio/public/upload/repositorio/DGAyF/2023/scp/fracc_XVII_perfiles/sedeco_19005766.pdf</t>
  </si>
  <si>
    <t>https://transparencia.finanzas.cdmx.gob.mx/repositorio/public/upload/repositorio/DGAyF/2022/scp/fracc_XVII/cruz_gomez_miguel_angel_2022_T3.xlsx</t>
  </si>
  <si>
    <t>https://transparencia.finanzas.cdmx.gob.mx/repositorio/public/upload/repositorio/DGAyF/2023/scp/fracc_XVII_perfiles/sedeco_19005768.pdf</t>
  </si>
  <si>
    <t>http://transparencia.finanzas.cdmx.gob.mx/repositorio/public/upload/repositorio/DGAyF/2019/scp/fracc_XVII/vazquez_morales_alberta.xlsx</t>
  </si>
  <si>
    <t>https://transparencia.finanzas.cdmx.gob.mx/repositorio/public/upload/repositorio/DGAyF/2023/scp/fracc_XVII_perfiles/sedeco_19005769.pdf</t>
  </si>
  <si>
    <t>https://transparencia.finanzas.cdmx.gob.mx/repositorio/public/upload/repositorio/DGAyF/2023/scp/fracc_XVII/garcia_neri_lorena_2023_T2.xlsx</t>
  </si>
  <si>
    <t>https://transparencia.finanzas.cdmx.gob.mx/repositorio/public/upload/repositorio/DGAyF/2023/scp/fracc_XVII_perfiles/sedeco_19005770.pdf</t>
  </si>
  <si>
    <t>http://transparencia.finanzas.cdmx.gob.mx/repositorio/public/upload/repositorio/DGAyF/2019/scp/fracc_XVII/rebollo_marin_janet.xlsx</t>
  </si>
  <si>
    <t>https://transparencia.finanzas.cdmx.gob.mx/repositorio/public/upload/repositorio/DGAyF/2023/scp/fracc_XVII_perfiles/sedeco_19005772.pdf</t>
  </si>
  <si>
    <t>http://transparencia.finanzas.cdmx.gob.mx/repositorio/public/upload/repositorio/DGAyF/2019/scp/fracc_XVII/molina_jimenez_jose_de_jesus.xlsx</t>
  </si>
  <si>
    <t>https://transparencia.finanzas.cdmx.gob.mx/repositorio/public/upload/repositorio/DGAyF/2023/scp/fracc_XVII_perfiles/sedeco_19005773.pdf</t>
  </si>
  <si>
    <t>http://transparencia.finanzas.cdmx.gob.mx/repositorio/public/upload/repositorio/DGAyF/2021/scp/fracc_XVII/sanchez_bailon_ulises_2021_T3.xlsx</t>
  </si>
  <si>
    <t>https://transparencia.finanzas.cdmx.gob.mx/repositorio/public/upload/repositorio/DGAyF/2023/scp/fracc_XVII_perfiles/sedeco_19005775.pdf</t>
  </si>
  <si>
    <t>https://transparencia.finanzas.cdmx.gob.mx/repositorio/public/upload/repositorio/DGAyF/2022/scp/fracc_XVII/mayo_garcia_samuel_2022_T1.xlsx</t>
  </si>
  <si>
    <t>https://transparencia.finanzas.cdmx.gob.mx/repositorio/public/upload/repositorio/DGAyF/2023/scp/fracc_XVII_perfiles/sedeco_19005777.pdf</t>
  </si>
  <si>
    <t>https://transparencia.finanzas.cdmx.gob.mx/repositorio/public/upload/repositorio/DGAyF/2022/scp/fracc_XVII/de_la_rosa_gonzalez_francisco_2022_T1.xlsx</t>
  </si>
  <si>
    <t>https://transparencia.finanzas.cdmx.gob.mx/repositorio/public/upload/repositorio/DGAyF/2023/scp/fracc_XVII_perfiles/sedeco_19005778.pdf</t>
  </si>
  <si>
    <t>https://transparencia.finanzas.cdmx.gob.mx/repositorio/public/upload/repositorio/DGAyF/2023/scp/fracc_XVII/bibiloni_romero_fernando_2023_T1.xlsx</t>
  </si>
  <si>
    <t>https://transparencia.finanzas.cdmx.gob.mx/repositorio/public/upload/repositorio/DGAyF/2023/scp/fracc_XVII_perfiles/sedeco_19005780.pdf</t>
  </si>
  <si>
    <t>https://transparencia.finanzas.cdmx.gob.mx/repositorio/public/upload/repositorio/DGAyF/2024/scp/fracc_XVII/olvera_lara_edgar_saul_2024_T4.xlsx</t>
  </si>
  <si>
    <t>https://transparencia.finanzas.cdmx.gob.mx/repositorio/public/upload/repositorio/DGAyF/2024/scp/fracc_XVII/luna_gomez_lizette_2024_T1.xlsx</t>
  </si>
  <si>
    <t>https://transparencia.finanzas.cdmx.gob.mx/repositorio/public/upload/repositorio/DGAyF/2024/scp/fracc_XVII/jimenez_chavez_magdalena_2024_T1.xlsx</t>
  </si>
  <si>
    <t>https://transparencia.finanzas.cdmx.gob.mx/repositorio/public/upload/repositorio/DGAyF/2022/scp/fracc_XVII/meza_vizcarra_fernando_2022_T1.xlsx</t>
  </si>
  <si>
    <t>https://transparencia.finanzas.cdmx.gob.mx/repositorio/public/upload/repositorio/DGAyF/2024/scp/fracc_XVII/rodriguez_vazquez_rodrigo_enrique_2024_T1.xlsx</t>
  </si>
  <si>
    <t>VER NOTA ACLARATORIA EN LA COLUMNA NOTA</t>
  </si>
  <si>
    <t>DIRECCION GENERAL DE ADMINISTRACION Y FINANZAS EN LA SECRETARIA DE INCLUSION Y BIENESTAR SOCIAL</t>
  </si>
  <si>
    <t>JUD DE NOMINAS</t>
  </si>
  <si>
    <t>ADMINISTRACION DE NEGOCIOS</t>
  </si>
  <si>
    <t>DIRECCION GENERAL DE RECURSOS MATERIALES Y SERVICIOS GENERALES</t>
  </si>
  <si>
    <t>JUD DE PREVENCION DE RIESGOS Y ATENCION DE SINIESTROS</t>
  </si>
  <si>
    <t xml:space="preserve">OFICINA MAYOR DEL GOBIERNO DE LA CDMX </t>
  </si>
  <si>
    <t xml:space="preserve">SUBDIRECTOR (A) DE CONTROL DE INVENTARIOS </t>
  </si>
  <si>
    <t>SECRETARIA DE SEGURIDAD PUBLICA</t>
  </si>
  <si>
    <t>JUD DE PRESTACIONES</t>
  </si>
  <si>
    <t>CIENCIAS POLITICAS Y ADMINISTRACION PUBLICA</t>
  </si>
  <si>
    <t>SECRETARIA DE GOBIERNO</t>
  </si>
  <si>
    <t>SUBDIRECTOR (A) DE PRESTACIONES Y CAPACITACION</t>
  </si>
  <si>
    <t>COORDINACION GENERAL DE MODERNIZACION ADMINISTRATIVA</t>
  </si>
  <si>
    <t>CONSULTOR (A) DE DICTAMINACION DE ESTRUCTURAS ORGANICAS "B"</t>
  </si>
  <si>
    <t>NO ESPECIFICA PERIODO</t>
  </si>
  <si>
    <t>SEDECO</t>
  </si>
  <si>
    <t>ADMINISTRATIVO (A) ESPECIALIZADO (A) "L"</t>
  </si>
  <si>
    <t>SIBISO</t>
  </si>
  <si>
    <t>SEDESO</t>
  </si>
  <si>
    <t>SECRETARIA DE DESARROLLO ECONOMICO</t>
  </si>
  <si>
    <t>SUBDIRECTOR (A) DE RECURSOS FINANCIEROS</t>
  </si>
  <si>
    <t>CONTADURIA</t>
  </si>
  <si>
    <t>JUD DE PROGRAMACION Y CONTROL PRESUPUESTAL</t>
  </si>
  <si>
    <t>ANALISTA</t>
  </si>
  <si>
    <t>ASISTENTE</t>
  </si>
  <si>
    <t>JOM METODOS MEXICANOS SA DE CV</t>
  </si>
  <si>
    <t>CONTADOR (A) GENERAL</t>
  </si>
  <si>
    <t xml:space="preserve">PROCURADURIA FEDERAL DE PROTECCION AL MEDIO AMBIENTE </t>
  </si>
  <si>
    <t xml:space="preserve">AUXILIAR CONTABLE </t>
  </si>
  <si>
    <t>INTERNATIONAL CONSULTING AND INFORMATION SYSTEMS SA</t>
  </si>
  <si>
    <t>CONTADOR (A) JR</t>
  </si>
  <si>
    <t xml:space="preserve">COMPAÑÍA MEXICANA DE TRASLADOS DE VALORES SA DE CV </t>
  </si>
  <si>
    <t xml:space="preserve">SECRETARIA DE DESARROLLO ECONOMICO DE LA CDMX </t>
  </si>
  <si>
    <t>JUD DE ABASTECIMIENTOS Y SERVICIOS</t>
  </si>
  <si>
    <t>SISTEMAS COMPUTACIONALES</t>
  </si>
  <si>
    <t>SECRETARIA DE INCLUSION Y BIENESTAR SOCIAL</t>
  </si>
  <si>
    <t>JUD ADMINISTRATIVO (A) DEL CENTRO DE ASISTENCIA E INTEGRACION SOCIAL "CORUÑA JOVENES"</t>
  </si>
  <si>
    <t xml:space="preserve">ASESOR (A) COMERCIAL </t>
  </si>
  <si>
    <t xml:space="preserve">SECRETARIA DE ADMINISTRACION Y FINANZAS DE LA CDMX </t>
  </si>
  <si>
    <t>JUD ADMINISTRATIVO (A) DEL CENTRO DE ASISTENCIA E INTEGRACION SOCIAL "CORUÑA HOMBRES"</t>
  </si>
  <si>
    <t>DERECHO</t>
  </si>
  <si>
    <t xml:space="preserve">SECRETARIA DE INCLUSION Y BIENESTAR SOCIAL </t>
  </si>
  <si>
    <t>JUD ADMINISTRATIVO (A) DEL CASI</t>
  </si>
  <si>
    <t>LIDER COORDINADOR (A) DE PROYECTOS DE CONTROL Y SEGUMIENTO DE PROCESOS</t>
  </si>
  <si>
    <t>JUD DE PRESTACIONES Y POLITICA LABORAL</t>
  </si>
  <si>
    <t>SECRETARIA DE COMUNICACIONES Y TRASNPORTES</t>
  </si>
  <si>
    <t>JUD DE ENLACE ADMINISTRATIVO (A) EN LA DIRECCION GENERAL DE ACCION BARRIAL Y COMUNITARIA</t>
  </si>
  <si>
    <t>SECRETARIA DE COMUNICACIONES Y TRANSPORTES</t>
  </si>
  <si>
    <t>AGENCIA REGULADORA DEL TRANSPORTE FERROVIARIO</t>
  </si>
  <si>
    <t>DIRECTOR (A) DE TIC'S Y RECURSOS MATERIALES Y SERVICIOS GENERALES</t>
  </si>
  <si>
    <t>SISTEMAS Y TECNOLOGIAS DE LA INFORMACION</t>
  </si>
  <si>
    <t>SECRETARIA DE LA FUNCION PUBLICA</t>
  </si>
  <si>
    <t xml:space="preserve">PRESTADOR (A) DE SERVICIOS PROFESIONALES </t>
  </si>
  <si>
    <t>ISSSTE</t>
  </si>
  <si>
    <t>JEFE (A) DE FINANZAS</t>
  </si>
  <si>
    <t>MONTACARGAS Y SERVICIOS REMMOSA</t>
  </si>
  <si>
    <t>JEFATURA DE RECURSOS HUMANOS</t>
  </si>
  <si>
    <t>ADMINISTRACION DE EMPRESAS</t>
  </si>
  <si>
    <t>ASCENDUM VOLVO</t>
  </si>
  <si>
    <t>ANALISTA DE RH</t>
  </si>
  <si>
    <t xml:space="preserve">SIBISO </t>
  </si>
  <si>
    <t>ENLACE ADMINISTRATIVO (A)</t>
  </si>
  <si>
    <t>JUD DE CONTROL DE INGRESOS</t>
  </si>
  <si>
    <t>ECONOMIA</t>
  </si>
  <si>
    <t xml:space="preserve">SUBDIRECTOR (A) DE ENLACE ADMINISTRATIVO (A) </t>
  </si>
  <si>
    <t xml:space="preserve">CAIS PARA HOMBRES CUEMANCO </t>
  </si>
  <si>
    <t>ENCARGADO (A) DE JUD</t>
  </si>
  <si>
    <t>JUD ADMINISTRATIVO (A) DEL CENTRO DE VALORIZACION Y CANALIZACION</t>
  </si>
  <si>
    <t>INGENIERIA EN SISTEMAS AUTOMOTRICES</t>
  </si>
  <si>
    <t xml:space="preserve">SECRETARIA DE INLCUSION Y BIENESTAR SOCIAL </t>
  </si>
  <si>
    <t>DIRECCION GENERAL DEL INSTITUTO DE ATENCION A POBLACIONES PRIORITARIAS</t>
  </si>
  <si>
    <t>LIDER COORDINADOR (A)</t>
  </si>
  <si>
    <t>NO ESPECIFICA</t>
  </si>
  <si>
    <t>AUDITORIA SUPERIOR DE LA FEDERACION</t>
  </si>
  <si>
    <t xml:space="preserve">SUPERVISOR (A) DE AUDITORIA </t>
  </si>
  <si>
    <t>CONTADURIA PUBLICA</t>
  </si>
  <si>
    <t xml:space="preserve">SECRETARIA DE DESARROLLO ECONOMICO </t>
  </si>
  <si>
    <t>ADMINSTRATIVO (A) ESPECIALIZADO (A) L</t>
  </si>
  <si>
    <t>SECRETARIA DE DESARROLLO SOCIAL</t>
  </si>
  <si>
    <t>COORDINADOR (A) PARA LA ATENCION Y SEGUIMIENTO DE LAS AUDITORIAS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</si>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</sst>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XVII/de_la_rosa_gonzalez_francisco_2022_T1.xlsx" TargetMode="External"/><Relationship Id="rId13" Type="http://schemas.openxmlformats.org/officeDocument/2006/relationships/hyperlink" Target="https://transparencia.finanzas.cdmx.gob.mx/repositorio/public/upload/repositorio/DGAyF/2022/scp/fracc_XVII/meza_vizcarra_fernando_2022_T1.xlsx" TargetMode="External"/><Relationship Id="rId18" Type="http://schemas.openxmlformats.org/officeDocument/2006/relationships/hyperlink" Target="https://transparencia.finanzas.cdmx.gob.mx/repositorio/public/upload/repositorio/DGAyF/2023/scp/fracc_XVII_perfiles/sedeco_19005770.pdf" TargetMode="External"/><Relationship Id="rId3" Type="http://schemas.openxmlformats.org/officeDocument/2006/relationships/hyperlink" Target="https://transparencia.finanzas.cdmx.gob.mx/repositorio/public/upload/repositorio/DGAyF/2023/scp/fracc_XVII/garcia_neri_lorena_2023_T2.xlsx" TargetMode="External"/><Relationship Id="rId21" Type="http://schemas.openxmlformats.org/officeDocument/2006/relationships/hyperlink" Target="https://transparencia.finanzas.cdmx.gob.mx/repositorio/public/upload/repositorio/DGAyF/2023/scp/fracc_XVII_perfiles/sedeco_19005775.pdf" TargetMode="External"/><Relationship Id="rId7" Type="http://schemas.openxmlformats.org/officeDocument/2006/relationships/hyperlink" Target="https://transparencia.finanzas.cdmx.gob.mx/repositorio/public/upload/repositorio/DGAyF/2022/scp/fracc_XVII/mayo_garcia_samuel_2022_T1.xlsx" TargetMode="External"/><Relationship Id="rId12" Type="http://schemas.openxmlformats.org/officeDocument/2006/relationships/hyperlink" Target="https://transparencia.finanzas.cdmx.gob.mx/repositorio/public/upload/repositorio/DGAyF/2024/scp/fracc_XVII/jimenez_chavez_magdalena_2024_T1.xlsx" TargetMode="External"/><Relationship Id="rId17" Type="http://schemas.openxmlformats.org/officeDocument/2006/relationships/hyperlink" Target="https://transparencia.finanzas.cdmx.gob.mx/repositorio/public/upload/repositorio/DGAyF/2023/scp/fracc_XVII_perfiles/sedeco_19005769.pdf" TargetMode="External"/><Relationship Id="rId2" Type="http://schemas.openxmlformats.org/officeDocument/2006/relationships/hyperlink" Target="http://transparencia.finanzas.cdmx.gob.mx/repositorio/public/upload/repositorio/DGAyF/2019/scp/fracc_XVII/vazquez_morales_alberta.xlsx" TargetMode="External"/><Relationship Id="rId16" Type="http://schemas.openxmlformats.org/officeDocument/2006/relationships/hyperlink" Target="https://transparencia.finanzas.cdmx.gob.mx/repositorio/public/upload/repositorio/DGAyF/2023/scp/fracc_XVII_perfiles/sedeco_19005768.pdf" TargetMode="External"/><Relationship Id="rId20" Type="http://schemas.openxmlformats.org/officeDocument/2006/relationships/hyperlink" Target="https://transparencia.finanzas.cdmx.gob.mx/repositorio/public/upload/repositorio/DGAyF/2023/scp/fracc_XVII_perfiles/sedeco_19005773.pdf" TargetMode="External"/><Relationship Id="rId1" Type="http://schemas.openxmlformats.org/officeDocument/2006/relationships/hyperlink" Target="https://transparencia.finanzas.cdmx.gob.mx/repositorio/public/upload/repositorio/DGAyF/2022/scp/fracc_XVII/cruz_gomez_miguel_angel_2022_T3.xlsx" TargetMode="External"/><Relationship Id="rId6" Type="http://schemas.openxmlformats.org/officeDocument/2006/relationships/hyperlink" Target="http://transparencia.finanzas.cdmx.gob.mx/repositorio/public/upload/repositorio/DGAyF/2021/scp/fracc_XVII/sanchez_bailon_ulises_2021_T3.xlsx" TargetMode="External"/><Relationship Id="rId11" Type="http://schemas.openxmlformats.org/officeDocument/2006/relationships/hyperlink" Target="https://transparencia.finanzas.cdmx.gob.mx/repositorio/public/upload/repositorio/DGAyF/2024/scp/fracc_XVII/luna_gomez_lizette_2024_T1.xlsx" TargetMode="External"/><Relationship Id="rId24" Type="http://schemas.openxmlformats.org/officeDocument/2006/relationships/hyperlink" Target="https://transparencia.finanzas.cdmx.gob.mx/repositorio/public/upload/repositorio/DGAyF/2023/scp/fracc_XVII_perfiles/sedeco_19005780.pdf" TargetMode="External"/><Relationship Id="rId5" Type="http://schemas.openxmlformats.org/officeDocument/2006/relationships/hyperlink" Target="http://transparencia.finanzas.cdmx.gob.mx/repositorio/public/upload/repositorio/DGAyF/2019/scp/fracc_XVII/molina_jimenez_jose_de_jesus.xlsx" TargetMode="External"/><Relationship Id="rId15" Type="http://schemas.openxmlformats.org/officeDocument/2006/relationships/hyperlink" Target="https://transparencia.finanzas.cdmx.gob.mx/repositorio/public/upload/repositorio/DGAyF/2023/scp/fracc_XVII_perfiles/sedeco_19005766.pdf" TargetMode="External"/><Relationship Id="rId23" Type="http://schemas.openxmlformats.org/officeDocument/2006/relationships/hyperlink" Target="https://transparencia.finanzas.cdmx.gob.mx/repositorio/public/upload/repositorio/DGAyF/2023/scp/fracc_XVII_perfiles/sedeco_19005778.pdf" TargetMode="External"/><Relationship Id="rId10" Type="http://schemas.openxmlformats.org/officeDocument/2006/relationships/hyperlink" Target="https://transparencia.finanzas.cdmx.gob.mx/repositorio/public/upload/repositorio/DGAyF/2024/scp/fracc_XVII/olvera_lara_edgar_saul_2024_T4.xlsx" TargetMode="External"/><Relationship Id="rId19" Type="http://schemas.openxmlformats.org/officeDocument/2006/relationships/hyperlink" Target="https://transparencia.finanzas.cdmx.gob.mx/repositorio/public/upload/repositorio/DGAyF/2023/scp/fracc_XVII_perfiles/sedeco_19005772.pdf" TargetMode="External"/><Relationship Id="rId4" Type="http://schemas.openxmlformats.org/officeDocument/2006/relationships/hyperlink" Target="http://transparencia.finanzas.cdmx.gob.mx/repositorio/public/upload/repositorio/DGAyF/2019/scp/fracc_XVII/rebollo_marin_janet.xlsx" TargetMode="External"/><Relationship Id="rId9" Type="http://schemas.openxmlformats.org/officeDocument/2006/relationships/hyperlink" Target="https://transparencia.finanzas.cdmx.gob.mx/repositorio/public/upload/repositorio/DGAyF/2023/scp/fracc_XVII/bibiloni_romero_fernando_2023_T1.xlsx" TargetMode="External"/><Relationship Id="rId14" Type="http://schemas.openxmlformats.org/officeDocument/2006/relationships/hyperlink" Target="https://transparencia.finanzas.cdmx.gob.mx/repositorio/public/upload/repositorio/DGAyF/2024/scp/fracc_XVII/rodriguez_vazquez_rodrigo_enrique_2024_T1.xlsx" TargetMode="External"/><Relationship Id="rId22" Type="http://schemas.openxmlformats.org/officeDocument/2006/relationships/hyperlink" Target="https://transparencia.finanzas.cdmx.gob.mx/repositorio/public/upload/repositorio/DGAyF/2023/scp/fracc_XVII_perfiles/sedeco_190057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101</v>
      </c>
      <c r="G8" t="s">
        <v>102</v>
      </c>
      <c r="H8" t="s">
        <v>103</v>
      </c>
      <c r="I8" t="s">
        <v>57</v>
      </c>
      <c r="J8" t="s">
        <v>83</v>
      </c>
      <c r="K8" t="s">
        <v>58</v>
      </c>
      <c r="L8" t="s">
        <v>142</v>
      </c>
      <c r="M8" s="5" t="str">
        <f ca="1">HYPERLINK("#"&amp;CELL("direccion",Tabla_472796!A4),"1")</f>
        <v>1</v>
      </c>
      <c r="N8" s="4" t="s">
        <v>261</v>
      </c>
      <c r="O8" s="5" t="s">
        <v>155</v>
      </c>
      <c r="P8" t="s">
        <v>69</v>
      </c>
      <c r="Q8" s="4" t="s">
        <v>264</v>
      </c>
      <c r="R8" t="s">
        <v>81</v>
      </c>
      <c r="S8" s="3">
        <v>45657</v>
      </c>
      <c r="T8" t="s">
        <v>262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104</v>
      </c>
      <c r="G9" t="s">
        <v>105</v>
      </c>
      <c r="H9" t="s">
        <v>106</v>
      </c>
      <c r="I9" t="s">
        <v>56</v>
      </c>
      <c r="J9" t="s">
        <v>83</v>
      </c>
      <c r="K9" t="s">
        <v>64</v>
      </c>
      <c r="L9" t="s">
        <v>143</v>
      </c>
      <c r="M9" s="5" t="str">
        <f ca="1">HYPERLINK("#"&amp;CELL("direccion",Tabla_472796!A7),"2")</f>
        <v>2</v>
      </c>
      <c r="N9" s="5" t="s">
        <v>156</v>
      </c>
      <c r="O9" s="5" t="s">
        <v>157</v>
      </c>
      <c r="P9" t="s">
        <v>69</v>
      </c>
      <c r="Q9" s="4" t="s">
        <v>264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107</v>
      </c>
      <c r="G10" t="s">
        <v>108</v>
      </c>
      <c r="H10" t="s">
        <v>109</v>
      </c>
      <c r="I10" t="s">
        <v>57</v>
      </c>
      <c r="J10" t="s">
        <v>83</v>
      </c>
      <c r="K10" t="s">
        <v>63</v>
      </c>
      <c r="L10" t="s">
        <v>144</v>
      </c>
      <c r="M10" s="5" t="str">
        <f ca="1">HYPERLINK("#"&amp;CELL("direccion",Tabla_472796!A10),"3")</f>
        <v>3</v>
      </c>
      <c r="N10" s="5" t="s">
        <v>158</v>
      </c>
      <c r="O10" s="5" t="s">
        <v>159</v>
      </c>
      <c r="P10" t="s">
        <v>69</v>
      </c>
      <c r="Q10" s="4" t="s">
        <v>264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86</v>
      </c>
      <c r="E11" t="s">
        <v>88</v>
      </c>
      <c r="F11" t="s">
        <v>110</v>
      </c>
      <c r="G11" t="s">
        <v>111</v>
      </c>
      <c r="H11" t="s">
        <v>112</v>
      </c>
      <c r="I11" t="s">
        <v>57</v>
      </c>
      <c r="J11" t="s">
        <v>83</v>
      </c>
      <c r="K11" t="s">
        <v>64</v>
      </c>
      <c r="L11" t="s">
        <v>145</v>
      </c>
      <c r="M11" s="5" t="str">
        <f ca="1">HYPERLINK("#"&amp;CELL("direccion",Tabla_472796!A13),"4")</f>
        <v>4</v>
      </c>
      <c r="N11" s="5" t="s">
        <v>160</v>
      </c>
      <c r="O11" s="5" t="s">
        <v>161</v>
      </c>
      <c r="P11" t="s">
        <v>69</v>
      </c>
      <c r="Q11" s="4" t="s">
        <v>264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113</v>
      </c>
      <c r="G12" t="s">
        <v>114</v>
      </c>
      <c r="H12" t="s">
        <v>115</v>
      </c>
      <c r="I12" t="s">
        <v>57</v>
      </c>
      <c r="J12" t="s">
        <v>83</v>
      </c>
      <c r="K12" t="s">
        <v>63</v>
      </c>
      <c r="L12" t="s">
        <v>146</v>
      </c>
      <c r="M12" s="5" t="str">
        <f ca="1">HYPERLINK("#"&amp;CELL("direccion",Tabla_472796!A16),"5")</f>
        <v>5</v>
      </c>
      <c r="N12" s="5" t="s">
        <v>162</v>
      </c>
      <c r="O12" s="5" t="s">
        <v>163</v>
      </c>
      <c r="P12" t="s">
        <v>69</v>
      </c>
      <c r="Q12" s="4" t="s">
        <v>264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90</v>
      </c>
      <c r="F13" t="s">
        <v>116</v>
      </c>
      <c r="G13" t="s">
        <v>117</v>
      </c>
      <c r="H13" t="s">
        <v>118</v>
      </c>
      <c r="I13" t="s">
        <v>56</v>
      </c>
      <c r="J13" t="s">
        <v>83</v>
      </c>
      <c r="K13" t="s">
        <v>63</v>
      </c>
      <c r="L13" t="s">
        <v>146</v>
      </c>
      <c r="M13" s="5" t="str">
        <f ca="1">HYPERLINK("#"&amp;CELL("direccion",Tabla_472796!A19),"6")</f>
        <v>6</v>
      </c>
      <c r="N13" s="5" t="s">
        <v>164</v>
      </c>
      <c r="O13" s="5" t="s">
        <v>165</v>
      </c>
      <c r="P13" t="s">
        <v>69</v>
      </c>
      <c r="Q13" s="4" t="s">
        <v>264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91</v>
      </c>
      <c r="F14" t="s">
        <v>119</v>
      </c>
      <c r="G14" t="s">
        <v>120</v>
      </c>
      <c r="H14" t="s">
        <v>121</v>
      </c>
      <c r="I14" t="s">
        <v>56</v>
      </c>
      <c r="J14" t="s">
        <v>83</v>
      </c>
      <c r="K14" t="s">
        <v>63</v>
      </c>
      <c r="L14" t="s">
        <v>146</v>
      </c>
      <c r="M14" s="5" t="str">
        <f ca="1">HYPERLINK("#"&amp;CELL("direccion",Tabla_472796!A22),"7")</f>
        <v>7</v>
      </c>
      <c r="N14" s="5" t="s">
        <v>166</v>
      </c>
      <c r="O14" s="5" t="s">
        <v>167</v>
      </c>
      <c r="P14" t="s">
        <v>69</v>
      </c>
      <c r="Q14" s="4" t="s">
        <v>264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92</v>
      </c>
      <c r="F15" t="s">
        <v>122</v>
      </c>
      <c r="G15" t="s">
        <v>123</v>
      </c>
      <c r="H15" t="s">
        <v>111</v>
      </c>
      <c r="I15" t="s">
        <v>56</v>
      </c>
      <c r="J15" t="s">
        <v>83</v>
      </c>
      <c r="K15" t="s">
        <v>63</v>
      </c>
      <c r="L15" t="s">
        <v>147</v>
      </c>
      <c r="M15" s="5" t="str">
        <f ca="1">HYPERLINK("#"&amp;CELL("direccion",Tabla_472796!A25),"8")</f>
        <v>8</v>
      </c>
      <c r="N15" s="5" t="s">
        <v>168</v>
      </c>
      <c r="O15" s="4" t="s">
        <v>263</v>
      </c>
      <c r="P15" t="s">
        <v>69</v>
      </c>
      <c r="Q15" s="4" t="s">
        <v>264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86</v>
      </c>
      <c r="E16" t="s">
        <v>93</v>
      </c>
      <c r="F16" t="s">
        <v>124</v>
      </c>
      <c r="G16" t="s">
        <v>124</v>
      </c>
      <c r="H16" t="s">
        <v>124</v>
      </c>
      <c r="J16" t="s">
        <v>83</v>
      </c>
      <c r="K16" t="s">
        <v>58</v>
      </c>
      <c r="L16" t="s">
        <v>148</v>
      </c>
      <c r="M16" s="5" t="str">
        <f ca="1">HYPERLINK("#"&amp;CELL("direccion",Tabla_472796!A28),"9")</f>
        <v>9</v>
      </c>
      <c r="N16" s="4" t="s">
        <v>260</v>
      </c>
      <c r="O16" s="5" t="s">
        <v>169</v>
      </c>
      <c r="P16" t="s">
        <v>69</v>
      </c>
      <c r="Q16" s="4" t="s">
        <v>264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86</v>
      </c>
      <c r="E17" t="s">
        <v>94</v>
      </c>
      <c r="F17" t="s">
        <v>125</v>
      </c>
      <c r="G17" t="s">
        <v>126</v>
      </c>
      <c r="H17" t="s">
        <v>127</v>
      </c>
      <c r="I17" t="s">
        <v>56</v>
      </c>
      <c r="J17" t="s">
        <v>83</v>
      </c>
      <c r="K17" t="s">
        <v>63</v>
      </c>
      <c r="L17" t="s">
        <v>149</v>
      </c>
      <c r="M17" s="5" t="str">
        <f ca="1">HYPERLINK("#"&amp;CELL("direccion",Tabla_472796!A31),"10")</f>
        <v>10</v>
      </c>
      <c r="N17" s="5" t="s">
        <v>170</v>
      </c>
      <c r="O17" s="5" t="s">
        <v>171</v>
      </c>
      <c r="P17" t="s">
        <v>69</v>
      </c>
      <c r="Q17" s="4" t="s">
        <v>264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95</v>
      </c>
      <c r="E18" t="s">
        <v>96</v>
      </c>
      <c r="F18" t="s">
        <v>128</v>
      </c>
      <c r="G18" t="s">
        <v>129</v>
      </c>
      <c r="H18" t="s">
        <v>130</v>
      </c>
      <c r="I18" t="s">
        <v>56</v>
      </c>
      <c r="J18" t="s">
        <v>83</v>
      </c>
      <c r="K18" t="s">
        <v>63</v>
      </c>
      <c r="L18" t="s">
        <v>149</v>
      </c>
      <c r="M18" s="5" t="str">
        <f ca="1">HYPERLINK("#"&amp;CELL("direccion",Tabla_472796!A34),"11")</f>
        <v>11</v>
      </c>
      <c r="N18" s="5" t="s">
        <v>172</v>
      </c>
      <c r="O18" s="5" t="s">
        <v>173</v>
      </c>
      <c r="P18" t="s">
        <v>69</v>
      </c>
      <c r="Q18" s="4" t="s">
        <v>264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97</v>
      </c>
      <c r="F19" t="s">
        <v>131</v>
      </c>
      <c r="G19" t="s">
        <v>132</v>
      </c>
      <c r="H19" t="s">
        <v>133</v>
      </c>
      <c r="I19" t="s">
        <v>56</v>
      </c>
      <c r="J19" t="s">
        <v>83</v>
      </c>
      <c r="K19" t="s">
        <v>64</v>
      </c>
      <c r="L19" t="s">
        <v>150</v>
      </c>
      <c r="M19" s="5" t="str">
        <f ca="1">HYPERLINK("#"&amp;CELL("direccion",Tabla_472796!A37),"12")</f>
        <v>12</v>
      </c>
      <c r="N19" s="5" t="s">
        <v>174</v>
      </c>
      <c r="O19" s="4" t="s">
        <v>263</v>
      </c>
      <c r="P19" t="s">
        <v>69</v>
      </c>
      <c r="Q19" s="4" t="s">
        <v>264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86</v>
      </c>
      <c r="E20" t="s">
        <v>98</v>
      </c>
      <c r="F20" t="s">
        <v>134</v>
      </c>
      <c r="G20" t="s">
        <v>135</v>
      </c>
      <c r="H20" t="s">
        <v>106</v>
      </c>
      <c r="I20" t="s">
        <v>57</v>
      </c>
      <c r="J20" t="s">
        <v>83</v>
      </c>
      <c r="K20" t="s">
        <v>63</v>
      </c>
      <c r="L20" t="s">
        <v>151</v>
      </c>
      <c r="M20" s="5" t="str">
        <f ca="1">HYPERLINK("#"&amp;CELL("direccion",Tabla_472796!A40),"13")</f>
        <v>13</v>
      </c>
      <c r="N20" s="5" t="s">
        <v>175</v>
      </c>
      <c r="O20" s="4" t="s">
        <v>263</v>
      </c>
      <c r="P20" t="s">
        <v>69</v>
      </c>
      <c r="Q20" s="4" t="s">
        <v>264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84</v>
      </c>
      <c r="E21" t="s">
        <v>99</v>
      </c>
      <c r="F21" t="s">
        <v>136</v>
      </c>
      <c r="G21" t="s">
        <v>118</v>
      </c>
      <c r="H21" t="s">
        <v>137</v>
      </c>
      <c r="I21" t="s">
        <v>57</v>
      </c>
      <c r="J21" t="s">
        <v>83</v>
      </c>
      <c r="K21" t="s">
        <v>63</v>
      </c>
      <c r="L21" t="s">
        <v>152</v>
      </c>
      <c r="M21" s="5" t="str">
        <f ca="1">HYPERLINK("#"&amp;CELL("direccion",Tabla_472796!A43),"14")</f>
        <v>14</v>
      </c>
      <c r="N21" s="5" t="s">
        <v>176</v>
      </c>
      <c r="O21" s="4" t="s">
        <v>263</v>
      </c>
      <c r="P21" t="s">
        <v>69</v>
      </c>
      <c r="Q21" s="4" t="s">
        <v>264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86</v>
      </c>
      <c r="E22" t="s">
        <v>90</v>
      </c>
      <c r="F22" t="s">
        <v>128</v>
      </c>
      <c r="G22" t="s">
        <v>138</v>
      </c>
      <c r="H22" t="s">
        <v>139</v>
      </c>
      <c r="I22" t="s">
        <v>56</v>
      </c>
      <c r="J22" t="s">
        <v>83</v>
      </c>
      <c r="K22" t="s">
        <v>63</v>
      </c>
      <c r="L22" t="s">
        <v>153</v>
      </c>
      <c r="M22" s="5" t="str">
        <f ca="1">HYPERLINK("#"&amp;CELL("direccion",Tabla_472796!A46),"15")</f>
        <v>15</v>
      </c>
      <c r="N22" s="5" t="s">
        <v>177</v>
      </c>
      <c r="O22" s="4" t="s">
        <v>263</v>
      </c>
      <c r="P22" t="s">
        <v>69</v>
      </c>
      <c r="Q22" s="4" t="s">
        <v>264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86</v>
      </c>
      <c r="E23" t="s">
        <v>100</v>
      </c>
      <c r="F23" t="s">
        <v>140</v>
      </c>
      <c r="G23" t="s">
        <v>141</v>
      </c>
      <c r="H23" t="s">
        <v>108</v>
      </c>
      <c r="I23" t="s">
        <v>56</v>
      </c>
      <c r="J23" t="s">
        <v>83</v>
      </c>
      <c r="K23" t="s">
        <v>63</v>
      </c>
      <c r="L23" t="s">
        <v>154</v>
      </c>
      <c r="M23" s="5" t="str">
        <f ca="1">HYPERLINK("#"&amp;CELL("direccion",Tabla_472796!A49),"16")</f>
        <v>16</v>
      </c>
      <c r="N23" s="5" t="s">
        <v>178</v>
      </c>
      <c r="O23" s="4" t="s">
        <v>263</v>
      </c>
      <c r="P23" t="s">
        <v>69</v>
      </c>
      <c r="Q23" s="4" t="s">
        <v>264</v>
      </c>
      <c r="R23" t="s">
        <v>81</v>
      </c>
      <c r="S23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2" r:id="rId13" xr:uid="{00000000-0004-0000-0000-00000C000000}"/>
    <hyperlink ref="N23" r:id="rId14" xr:uid="{00000000-0004-0000-0000-00000D000000}"/>
    <hyperlink ref="O8" r:id="rId15" xr:uid="{00000000-0004-0000-0000-00000E000000}"/>
    <hyperlink ref="O9" r:id="rId16" xr:uid="{00000000-0004-0000-0000-00000F000000}"/>
    <hyperlink ref="O10" r:id="rId17" xr:uid="{00000000-0004-0000-0000-000010000000}"/>
    <hyperlink ref="O11" r:id="rId18" xr:uid="{00000000-0004-0000-0000-000011000000}"/>
    <hyperlink ref="O12" r:id="rId19" xr:uid="{00000000-0004-0000-0000-000012000000}"/>
    <hyperlink ref="O13" r:id="rId20" xr:uid="{00000000-0004-0000-0000-000013000000}"/>
    <hyperlink ref="O14" r:id="rId21" xr:uid="{00000000-0004-0000-0000-000014000000}"/>
    <hyperlink ref="O16" r:id="rId22" xr:uid="{00000000-0004-0000-0000-000015000000}"/>
    <hyperlink ref="O17" r:id="rId23" xr:uid="{00000000-0004-0000-0000-000016000000}"/>
    <hyperlink ref="O18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 t="s">
        <v>179</v>
      </c>
      <c r="C4" s="3" t="s">
        <v>179</v>
      </c>
      <c r="D4" t="s">
        <v>179</v>
      </c>
      <c r="E4" t="s">
        <v>179</v>
      </c>
      <c r="F4" t="s">
        <v>179</v>
      </c>
    </row>
    <row r="5" spans="1:6" x14ac:dyDescent="0.25">
      <c r="A5">
        <v>1</v>
      </c>
      <c r="B5" s="3" t="s">
        <v>179</v>
      </c>
      <c r="C5" s="3" t="s">
        <v>179</v>
      </c>
      <c r="D5" t="s">
        <v>179</v>
      </c>
      <c r="E5" t="s">
        <v>179</v>
      </c>
      <c r="F5" t="s">
        <v>179</v>
      </c>
    </row>
    <row r="6" spans="1:6" x14ac:dyDescent="0.25">
      <c r="A6">
        <v>1</v>
      </c>
      <c r="B6" s="3" t="s">
        <v>179</v>
      </c>
      <c r="C6" s="3" t="s">
        <v>179</v>
      </c>
      <c r="D6" t="s">
        <v>179</v>
      </c>
      <c r="E6" t="s">
        <v>179</v>
      </c>
      <c r="F6" t="s">
        <v>179</v>
      </c>
    </row>
    <row r="7" spans="1:6" x14ac:dyDescent="0.25">
      <c r="A7">
        <v>2</v>
      </c>
      <c r="B7" s="3">
        <v>43846</v>
      </c>
      <c r="C7" s="3">
        <v>44742</v>
      </c>
      <c r="D7" t="s">
        <v>180</v>
      </c>
      <c r="E7" t="s">
        <v>181</v>
      </c>
      <c r="F7" t="s">
        <v>182</v>
      </c>
    </row>
    <row r="8" spans="1:6" x14ac:dyDescent="0.25">
      <c r="A8">
        <v>2</v>
      </c>
      <c r="B8" s="3">
        <v>43540</v>
      </c>
      <c r="C8" s="3">
        <v>43830</v>
      </c>
      <c r="D8" t="s">
        <v>183</v>
      </c>
      <c r="E8" t="s">
        <v>184</v>
      </c>
      <c r="F8" t="s">
        <v>182</v>
      </c>
    </row>
    <row r="9" spans="1:6" x14ac:dyDescent="0.25">
      <c r="A9">
        <v>2</v>
      </c>
      <c r="B9" s="3">
        <v>43435</v>
      </c>
      <c r="C9" s="3">
        <v>43435</v>
      </c>
      <c r="D9" t="s">
        <v>185</v>
      </c>
      <c r="E9" t="s">
        <v>186</v>
      </c>
      <c r="F9" t="s">
        <v>182</v>
      </c>
    </row>
    <row r="10" spans="1:6" x14ac:dyDescent="0.25">
      <c r="A10">
        <v>3</v>
      </c>
      <c r="B10" s="3">
        <v>43374</v>
      </c>
      <c r="C10" s="3">
        <v>43480</v>
      </c>
      <c r="D10" t="s">
        <v>187</v>
      </c>
      <c r="E10" t="s">
        <v>188</v>
      </c>
      <c r="F10" t="s">
        <v>189</v>
      </c>
    </row>
    <row r="11" spans="1:6" x14ac:dyDescent="0.25">
      <c r="A11">
        <v>3</v>
      </c>
      <c r="B11" s="3">
        <v>42278</v>
      </c>
      <c r="C11" s="3">
        <v>43343</v>
      </c>
      <c r="D11" t="s">
        <v>190</v>
      </c>
      <c r="E11" t="s">
        <v>191</v>
      </c>
      <c r="F11" t="s">
        <v>189</v>
      </c>
    </row>
    <row r="12" spans="1:6" x14ac:dyDescent="0.25">
      <c r="A12">
        <v>3</v>
      </c>
      <c r="B12" s="3">
        <v>40756</v>
      </c>
      <c r="C12" s="3">
        <v>42277</v>
      </c>
      <c r="D12" t="s">
        <v>192</v>
      </c>
      <c r="E12" t="s">
        <v>193</v>
      </c>
      <c r="F12" t="s">
        <v>189</v>
      </c>
    </row>
    <row r="13" spans="1:6" x14ac:dyDescent="0.25">
      <c r="A13">
        <v>4</v>
      </c>
      <c r="B13" s="6">
        <v>44317</v>
      </c>
      <c r="C13" s="6" t="s">
        <v>194</v>
      </c>
      <c r="D13" t="s">
        <v>195</v>
      </c>
      <c r="E13" t="s">
        <v>196</v>
      </c>
      <c r="F13" t="s">
        <v>182</v>
      </c>
    </row>
    <row r="14" spans="1:6" x14ac:dyDescent="0.25">
      <c r="A14">
        <v>4</v>
      </c>
      <c r="B14" s="6">
        <v>43435</v>
      </c>
      <c r="C14" s="6">
        <v>44287</v>
      </c>
      <c r="D14" t="s">
        <v>197</v>
      </c>
      <c r="E14" t="s">
        <v>196</v>
      </c>
      <c r="F14" t="s">
        <v>182</v>
      </c>
    </row>
    <row r="15" spans="1:6" x14ac:dyDescent="0.25">
      <c r="A15">
        <v>4</v>
      </c>
      <c r="B15" s="6">
        <v>43221</v>
      </c>
      <c r="C15" s="6">
        <v>43435</v>
      </c>
      <c r="D15" t="s">
        <v>198</v>
      </c>
      <c r="E15" t="s">
        <v>196</v>
      </c>
      <c r="F15" t="s">
        <v>182</v>
      </c>
    </row>
    <row r="16" spans="1:6" x14ac:dyDescent="0.25">
      <c r="A16">
        <v>5</v>
      </c>
      <c r="B16" s="6">
        <v>43282</v>
      </c>
      <c r="C16" s="6">
        <v>43465</v>
      </c>
      <c r="D16" t="s">
        <v>199</v>
      </c>
      <c r="E16" t="s">
        <v>200</v>
      </c>
      <c r="F16" t="s">
        <v>201</v>
      </c>
    </row>
    <row r="17" spans="1:6" x14ac:dyDescent="0.25">
      <c r="A17">
        <v>5</v>
      </c>
      <c r="B17" s="6">
        <v>40848</v>
      </c>
      <c r="C17" s="6">
        <v>43281</v>
      </c>
      <c r="D17" t="s">
        <v>199</v>
      </c>
      <c r="E17" t="s">
        <v>202</v>
      </c>
      <c r="F17" t="s">
        <v>201</v>
      </c>
    </row>
    <row r="18" spans="1:6" x14ac:dyDescent="0.25">
      <c r="A18">
        <v>5</v>
      </c>
      <c r="B18" s="6" t="s">
        <v>194</v>
      </c>
      <c r="C18" s="6" t="s">
        <v>194</v>
      </c>
      <c r="D18" t="s">
        <v>199</v>
      </c>
      <c r="E18" t="s">
        <v>203</v>
      </c>
      <c r="F18" t="s">
        <v>201</v>
      </c>
    </row>
    <row r="19" spans="1:6" x14ac:dyDescent="0.25">
      <c r="A19">
        <v>6</v>
      </c>
      <c r="B19" s="6">
        <v>43282</v>
      </c>
      <c r="C19" s="6">
        <v>43465</v>
      </c>
      <c r="D19" t="s">
        <v>199</v>
      </c>
      <c r="E19" t="s">
        <v>202</v>
      </c>
      <c r="F19" t="s">
        <v>201</v>
      </c>
    </row>
    <row r="20" spans="1:6" x14ac:dyDescent="0.25">
      <c r="A20">
        <v>6</v>
      </c>
      <c r="B20" s="6">
        <v>40940</v>
      </c>
      <c r="C20" s="6">
        <v>43281</v>
      </c>
      <c r="D20" t="s">
        <v>199</v>
      </c>
      <c r="E20" t="s">
        <v>204</v>
      </c>
      <c r="F20" t="s">
        <v>201</v>
      </c>
    </row>
    <row r="21" spans="1:6" x14ac:dyDescent="0.25">
      <c r="A21">
        <v>6</v>
      </c>
      <c r="B21" s="6">
        <v>39630</v>
      </c>
      <c r="C21" s="6">
        <v>40786</v>
      </c>
      <c r="D21" t="s">
        <v>205</v>
      </c>
      <c r="E21" t="s">
        <v>206</v>
      </c>
      <c r="F21" t="s">
        <v>201</v>
      </c>
    </row>
    <row r="22" spans="1:6" x14ac:dyDescent="0.25">
      <c r="A22">
        <v>7</v>
      </c>
      <c r="B22" s="6">
        <v>42690</v>
      </c>
      <c r="C22" s="7">
        <v>2021</v>
      </c>
      <c r="D22" t="s">
        <v>207</v>
      </c>
      <c r="E22" t="s">
        <v>208</v>
      </c>
      <c r="F22" t="s">
        <v>201</v>
      </c>
    </row>
    <row r="23" spans="1:6" x14ac:dyDescent="0.25">
      <c r="A23">
        <v>7</v>
      </c>
      <c r="B23" s="6">
        <v>41928</v>
      </c>
      <c r="C23" s="6">
        <v>42689</v>
      </c>
      <c r="D23" t="s">
        <v>209</v>
      </c>
      <c r="E23" t="s">
        <v>210</v>
      </c>
      <c r="F23" t="s">
        <v>201</v>
      </c>
    </row>
    <row r="24" spans="1:6" x14ac:dyDescent="0.25">
      <c r="A24">
        <v>7</v>
      </c>
      <c r="B24" s="6">
        <v>41130</v>
      </c>
      <c r="C24" s="6">
        <v>42040</v>
      </c>
      <c r="D24" t="s">
        <v>211</v>
      </c>
      <c r="E24" t="s">
        <v>208</v>
      </c>
      <c r="F24" t="s">
        <v>201</v>
      </c>
    </row>
    <row r="25" spans="1:6" x14ac:dyDescent="0.25">
      <c r="A25">
        <v>8</v>
      </c>
      <c r="B25" s="6">
        <v>44075</v>
      </c>
      <c r="C25" s="6">
        <v>44561</v>
      </c>
      <c r="D25" t="s">
        <v>212</v>
      </c>
      <c r="E25" t="s">
        <v>213</v>
      </c>
      <c r="F25" t="s">
        <v>214</v>
      </c>
    </row>
    <row r="26" spans="1:6" x14ac:dyDescent="0.25">
      <c r="A26">
        <v>8</v>
      </c>
      <c r="B26" s="7">
        <v>2019</v>
      </c>
      <c r="C26" s="7">
        <v>2020</v>
      </c>
      <c r="D26" t="s">
        <v>215</v>
      </c>
      <c r="E26" t="s">
        <v>216</v>
      </c>
      <c r="F26" t="s">
        <v>214</v>
      </c>
    </row>
    <row r="27" spans="1:6" x14ac:dyDescent="0.25">
      <c r="A27">
        <v>8</v>
      </c>
      <c r="B27" s="6">
        <v>43678</v>
      </c>
      <c r="C27" s="6">
        <v>43769</v>
      </c>
      <c r="D27" t="s">
        <v>215</v>
      </c>
      <c r="E27" t="s">
        <v>217</v>
      </c>
      <c r="F27" t="s">
        <v>214</v>
      </c>
    </row>
    <row r="28" spans="1:6" x14ac:dyDescent="0.25">
      <c r="A28">
        <v>9</v>
      </c>
      <c r="B28" s="6" t="s">
        <v>124</v>
      </c>
      <c r="C28" s="6" t="s">
        <v>124</v>
      </c>
      <c r="D28" t="s">
        <v>124</v>
      </c>
      <c r="E28" t="s">
        <v>124</v>
      </c>
      <c r="F28" t="s">
        <v>124</v>
      </c>
    </row>
    <row r="29" spans="1:6" x14ac:dyDescent="0.25">
      <c r="A29">
        <v>9</v>
      </c>
      <c r="B29" s="6" t="s">
        <v>124</v>
      </c>
      <c r="C29" s="6" t="s">
        <v>124</v>
      </c>
      <c r="D29" t="s">
        <v>124</v>
      </c>
      <c r="E29" t="s">
        <v>124</v>
      </c>
      <c r="F29" t="s">
        <v>124</v>
      </c>
    </row>
    <row r="30" spans="1:6" x14ac:dyDescent="0.25">
      <c r="A30">
        <v>9</v>
      </c>
      <c r="B30" s="6" t="s">
        <v>124</v>
      </c>
      <c r="C30" s="6" t="s">
        <v>124</v>
      </c>
      <c r="D30" t="s">
        <v>124</v>
      </c>
      <c r="E30" t="s">
        <v>124</v>
      </c>
      <c r="F30" t="s">
        <v>124</v>
      </c>
    </row>
    <row r="31" spans="1:6" x14ac:dyDescent="0.25">
      <c r="A31">
        <v>10</v>
      </c>
      <c r="B31" s="6">
        <v>44409</v>
      </c>
      <c r="C31" s="6">
        <v>44561</v>
      </c>
      <c r="D31" t="s">
        <v>218</v>
      </c>
      <c r="E31" t="s">
        <v>219</v>
      </c>
      <c r="F31" t="s">
        <v>220</v>
      </c>
    </row>
    <row r="32" spans="1:6" x14ac:dyDescent="0.25">
      <c r="A32">
        <v>10</v>
      </c>
      <c r="B32" s="6">
        <v>44228</v>
      </c>
      <c r="C32" s="6">
        <v>44408</v>
      </c>
      <c r="D32" t="s">
        <v>221</v>
      </c>
      <c r="E32" t="s">
        <v>222</v>
      </c>
      <c r="F32" t="s">
        <v>220</v>
      </c>
    </row>
    <row r="33" spans="1:6" x14ac:dyDescent="0.25">
      <c r="A33">
        <v>10</v>
      </c>
      <c r="B33" s="6">
        <v>43862</v>
      </c>
      <c r="C33" s="6">
        <v>44228</v>
      </c>
      <c r="D33" t="s">
        <v>221</v>
      </c>
      <c r="E33" t="s">
        <v>223</v>
      </c>
      <c r="F33" t="s">
        <v>220</v>
      </c>
    </row>
    <row r="34" spans="1:6" x14ac:dyDescent="0.25">
      <c r="A34">
        <v>11</v>
      </c>
      <c r="B34" s="6">
        <v>44197</v>
      </c>
      <c r="C34" s="6">
        <v>44941</v>
      </c>
      <c r="D34" t="s">
        <v>83</v>
      </c>
      <c r="E34" t="s">
        <v>224</v>
      </c>
      <c r="F34" t="s">
        <v>220</v>
      </c>
    </row>
    <row r="35" spans="1:6" x14ac:dyDescent="0.25">
      <c r="A35">
        <v>11</v>
      </c>
      <c r="B35" s="6">
        <v>43862</v>
      </c>
      <c r="C35" s="6">
        <v>44196</v>
      </c>
      <c r="D35" t="s">
        <v>225</v>
      </c>
      <c r="E35" t="s">
        <v>226</v>
      </c>
      <c r="F35" t="s">
        <v>220</v>
      </c>
    </row>
    <row r="36" spans="1:6" x14ac:dyDescent="0.25">
      <c r="A36">
        <v>11</v>
      </c>
      <c r="B36" s="6">
        <v>42461</v>
      </c>
      <c r="C36" s="6">
        <v>43466</v>
      </c>
      <c r="D36" t="s">
        <v>227</v>
      </c>
      <c r="E36" t="s">
        <v>204</v>
      </c>
      <c r="F36" t="s">
        <v>220</v>
      </c>
    </row>
    <row r="37" spans="1:6" x14ac:dyDescent="0.25">
      <c r="A37">
        <v>12</v>
      </c>
      <c r="B37" s="6">
        <v>44927</v>
      </c>
      <c r="C37" s="6" t="s">
        <v>194</v>
      </c>
      <c r="D37" t="s">
        <v>228</v>
      </c>
      <c r="E37" t="s">
        <v>229</v>
      </c>
      <c r="F37" t="s">
        <v>230</v>
      </c>
    </row>
    <row r="38" spans="1:6" x14ac:dyDescent="0.25">
      <c r="A38">
        <v>12</v>
      </c>
      <c r="B38" s="3">
        <v>44774</v>
      </c>
      <c r="C38" s="3">
        <v>44926</v>
      </c>
      <c r="D38" t="s">
        <v>231</v>
      </c>
      <c r="E38" t="s">
        <v>232</v>
      </c>
      <c r="F38" t="s">
        <v>230</v>
      </c>
    </row>
    <row r="39" spans="1:6" x14ac:dyDescent="0.25">
      <c r="A39">
        <v>12</v>
      </c>
      <c r="B39" s="3">
        <v>44562</v>
      </c>
      <c r="C39" s="3">
        <v>44621</v>
      </c>
      <c r="D39" t="s">
        <v>233</v>
      </c>
      <c r="E39" t="s">
        <v>234</v>
      </c>
      <c r="F39" t="s">
        <v>230</v>
      </c>
    </row>
    <row r="40" spans="1:6" x14ac:dyDescent="0.25">
      <c r="A40">
        <v>13</v>
      </c>
      <c r="B40" s="3">
        <v>44774</v>
      </c>
      <c r="C40">
        <v>2023</v>
      </c>
      <c r="D40" t="s">
        <v>235</v>
      </c>
      <c r="E40" t="s">
        <v>236</v>
      </c>
      <c r="F40" t="s">
        <v>237</v>
      </c>
    </row>
    <row r="41" spans="1:6" x14ac:dyDescent="0.25">
      <c r="A41">
        <v>13</v>
      </c>
      <c r="B41" s="3">
        <v>44317</v>
      </c>
      <c r="C41" s="3">
        <v>44621</v>
      </c>
      <c r="D41" t="s">
        <v>238</v>
      </c>
      <c r="E41" t="s">
        <v>239</v>
      </c>
      <c r="F41" t="s">
        <v>237</v>
      </c>
    </row>
    <row r="42" spans="1:6" x14ac:dyDescent="0.25">
      <c r="A42">
        <v>13</v>
      </c>
      <c r="B42" s="3">
        <v>43647</v>
      </c>
      <c r="C42" s="3">
        <v>44197</v>
      </c>
      <c r="D42" t="s">
        <v>240</v>
      </c>
      <c r="E42" t="s">
        <v>241</v>
      </c>
      <c r="F42" t="s">
        <v>237</v>
      </c>
    </row>
    <row r="43" spans="1:6" x14ac:dyDescent="0.25">
      <c r="A43">
        <v>14</v>
      </c>
      <c r="B43" s="3">
        <v>45123</v>
      </c>
      <c r="C43" s="3">
        <v>45291</v>
      </c>
      <c r="D43" t="s">
        <v>83</v>
      </c>
      <c r="E43" t="s">
        <v>242</v>
      </c>
      <c r="F43" t="s">
        <v>243</v>
      </c>
    </row>
    <row r="44" spans="1:6" x14ac:dyDescent="0.25">
      <c r="A44">
        <v>14</v>
      </c>
      <c r="B44" s="3">
        <v>44228</v>
      </c>
      <c r="C44" s="3">
        <v>44958</v>
      </c>
      <c r="D44" t="s">
        <v>221</v>
      </c>
      <c r="E44" t="s">
        <v>244</v>
      </c>
      <c r="F44" t="s">
        <v>243</v>
      </c>
    </row>
    <row r="45" spans="1:6" x14ac:dyDescent="0.25">
      <c r="A45">
        <v>14</v>
      </c>
      <c r="B45" s="3">
        <v>44136</v>
      </c>
      <c r="C45" s="3">
        <v>44197</v>
      </c>
      <c r="D45" t="s">
        <v>245</v>
      </c>
      <c r="E45" t="s">
        <v>246</v>
      </c>
      <c r="F45" t="s">
        <v>243</v>
      </c>
    </row>
    <row r="46" spans="1:6" x14ac:dyDescent="0.25">
      <c r="A46">
        <v>15</v>
      </c>
      <c r="B46" s="3">
        <v>44409</v>
      </c>
      <c r="C46" s="3">
        <v>44561</v>
      </c>
      <c r="D46" t="s">
        <v>180</v>
      </c>
      <c r="E46" t="s">
        <v>247</v>
      </c>
      <c r="F46" t="s">
        <v>248</v>
      </c>
    </row>
    <row r="47" spans="1:6" x14ac:dyDescent="0.25">
      <c r="A47">
        <v>15</v>
      </c>
      <c r="B47" s="3">
        <v>44105</v>
      </c>
      <c r="C47" s="3">
        <v>44408</v>
      </c>
      <c r="D47" t="s">
        <v>249</v>
      </c>
      <c r="E47" t="s">
        <v>219</v>
      </c>
      <c r="F47" t="s">
        <v>248</v>
      </c>
    </row>
    <row r="48" spans="1:6" x14ac:dyDescent="0.25">
      <c r="A48">
        <v>15</v>
      </c>
      <c r="B48" s="3">
        <v>43678</v>
      </c>
      <c r="C48" s="3">
        <v>44104</v>
      </c>
      <c r="D48" t="s">
        <v>250</v>
      </c>
      <c r="E48" t="s">
        <v>251</v>
      </c>
      <c r="F48" t="s">
        <v>252</v>
      </c>
    </row>
    <row r="49" spans="1:6" x14ac:dyDescent="0.25">
      <c r="A49">
        <v>16</v>
      </c>
      <c r="B49" s="3">
        <v>45170</v>
      </c>
      <c r="C49" s="3">
        <v>45291</v>
      </c>
      <c r="D49" t="s">
        <v>253</v>
      </c>
      <c r="E49" t="s">
        <v>254</v>
      </c>
      <c r="F49" t="s">
        <v>255</v>
      </c>
    </row>
    <row r="50" spans="1:6" x14ac:dyDescent="0.25">
      <c r="A50">
        <v>16</v>
      </c>
      <c r="B50" s="3">
        <v>44105</v>
      </c>
      <c r="C50" s="3">
        <v>45169</v>
      </c>
      <c r="D50" t="s">
        <v>256</v>
      </c>
      <c r="E50" t="s">
        <v>257</v>
      </c>
      <c r="F50" t="s">
        <v>255</v>
      </c>
    </row>
    <row r="51" spans="1:6" x14ac:dyDescent="0.25">
      <c r="A51">
        <v>16</v>
      </c>
      <c r="B51" s="3">
        <v>43444</v>
      </c>
      <c r="C51" s="3">
        <v>44104</v>
      </c>
      <c r="D51" t="s">
        <v>258</v>
      </c>
      <c r="E51" t="s">
        <v>259</v>
      </c>
      <c r="F51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2025-01-24T01:00:54Z</dcterms:modified>
</cp:coreProperties>
</file>